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<sst xmlns="http://schemas.openxmlformats.org/spreadsheetml/2006/main" count="131" uniqueCount="131">
  <si>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</si>
  <si>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</si>
  <si>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</si>
  <si>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</si>
  <si>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</si>
  <si>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</si>
  <si>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</si>
  <si>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</si>
  <si>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</si>
  <si>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</si>
  <si>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</si>
  <si>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</si>
  <si>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</si>
  <si>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</si>
  <si>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</si>
  <si>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</si>
  <si>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</si>
  <si>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</si>
  <si>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</si>
  <si>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</si>
  <si>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</si>
  <si>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</si>
  <si>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</si>
  <si>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</si>
  <si>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</si>
  <si>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</si>
  <si>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</si>
  <si>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</si>
  <si>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</si>
  <si>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</si>
  <si>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</si>
  <si>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</si>
  <si>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</si>
  <si>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</si>
  <si>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</si>
  <si>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</si>
  <si>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</si>
  <si>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</si>
  <si>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</si>
  <si>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</si>
  <si>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</si>
  <si>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</si>
  <si>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</si>
  <si>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</si>
  <si>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</si>
  <si>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</si>
  <si>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</si>
  <si>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</si>
  <si>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</si>
  <si>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</si>
  <si>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</si>
  <si>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</si>
  <si>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</si>
  <si>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</si>
  <si>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</si>
  <si>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</si>
  <si>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</si>
  <si>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</si>
  <si>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</si>
  <si>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</si>
  <si>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</si>
  <si>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</si>
  <si>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</si>
  <si>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</si>
  <si>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</si>
  <si>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</si>
  <si>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</si>
  <si>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</si>
  <si>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</si>
  <si>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</si>
  <si>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</si>
  <si>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</si>
  <si>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</si>
  <si>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</si>
  <si>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</si>
  <si>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</si>
  <si>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</si>
  <si>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</si>
  <si>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</si>
  <si>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</si>
  <si>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</si>
  <si>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</si>
  <si>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</si>
  <si>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</si>
  <si>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</si>
  <si>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</si>
  <si>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</si>
  <si>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</si>
  <si>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</si>
  <si>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</si>
  <si>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</si>
  <si>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</si>
  <si>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</si>
  <si>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</si>
  <si>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</si>
  <si>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</si>
  <si>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</si>
  <si>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</si>
  <si>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</si>
  <si>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</si>
  <si>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</si>
  <si>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</si>
  <si>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</si>
  <si>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</si>
  <si>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</si>
  <si>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</si>
  <si>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</si>
  <si>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</si>
  <si>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</si>
  <si>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</si>
  <si>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</si>
  <si>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</si>
  <si>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</si>
  <si>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</si>
  <si>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</si>
  <si>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</si>
  <si>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</si>
  <si>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</si>
  <si>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</si>
  <si>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</si>
  <si>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</si>
  <si>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</si>
  <si>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</si>
  <si>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</si>
  <si>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</si>
  <si>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</si>
  <si>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</si>
  <si>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</si>
  <si>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</si>
  <si>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01.11.2023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</si>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</sst>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62">
      <selection activeCell="B77" sqref="B7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129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723360.5</v>
      </c>
      <c r="D6" s="55">
        <f>D7+D8+D9+D10+D11+D12+D13+D14+D15+D17+D21+D22+D23+D25+D26</f>
        <v>459745.7</v>
      </c>
      <c r="E6" s="56">
        <f aca="true" t="shared" si="0" ref="E6:E15">D6/C6*100</f>
        <v>63.5569263182051</v>
      </c>
    </row>
    <row r="7" spans="1:5" ht="13.5" customHeight="1">
      <c r="A7" s="8" t="s">
        <v>8</v>
      </c>
      <c r="B7" s="9" t="s">
        <v>9</v>
      </c>
      <c r="C7" s="57">
        <v>301810</v>
      </c>
      <c r="D7" s="58">
        <v>239427.1</v>
      </c>
      <c r="E7" s="59">
        <f t="shared" si="0"/>
        <v>79.33040654716544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91792.6</v>
      </c>
      <c r="E8" s="62">
        <f t="shared" si="0"/>
        <v>95.44638298713035</v>
      </c>
    </row>
    <row r="9" spans="1:5" ht="13.5" customHeight="1">
      <c r="A9" s="12" t="s">
        <v>12</v>
      </c>
      <c r="B9" s="13" t="s">
        <v>13</v>
      </c>
      <c r="C9" s="60">
        <v>33898</v>
      </c>
      <c r="D9" s="61">
        <v>32142.1</v>
      </c>
      <c r="E9" s="62">
        <f t="shared" si="0"/>
        <v>94.82004838043542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-643.1</v>
      </c>
      <c r="E10" s="65"/>
    </row>
    <row r="11" spans="1:5" ht="13.5" customHeight="1">
      <c r="A11" s="12" t="s">
        <v>16</v>
      </c>
      <c r="B11" s="14" t="s">
        <v>17</v>
      </c>
      <c r="C11" s="63">
        <v>2097</v>
      </c>
      <c r="D11" s="64">
        <v>2122.3</v>
      </c>
      <c r="E11" s="65">
        <f t="shared" si="0"/>
        <v>101.2064854554125</v>
      </c>
    </row>
    <row r="12" spans="1:5" ht="13.5" customHeight="1">
      <c r="A12" s="12" t="s">
        <v>18</v>
      </c>
      <c r="B12" s="14" t="s">
        <v>118</v>
      </c>
      <c r="C12" s="63">
        <v>3513</v>
      </c>
      <c r="D12" s="64">
        <v>2833.1</v>
      </c>
      <c r="E12" s="65">
        <f t="shared" si="0"/>
        <v>80.64617136350697</v>
      </c>
    </row>
    <row r="13" spans="1:5" ht="13.5" customHeight="1">
      <c r="A13" s="12" t="s">
        <v>19</v>
      </c>
      <c r="B13" s="14" t="s">
        <v>20</v>
      </c>
      <c r="C13" s="63">
        <v>8948</v>
      </c>
      <c r="D13" s="64">
        <v>4362</v>
      </c>
      <c r="E13" s="65">
        <f t="shared" si="0"/>
        <v>48.74832364774252</v>
      </c>
    </row>
    <row r="14" spans="1:5" ht="13.5" customHeight="1">
      <c r="A14" s="12" t="s">
        <v>21</v>
      </c>
      <c r="B14" s="14" t="s">
        <v>22</v>
      </c>
      <c r="C14" s="63">
        <v>20288</v>
      </c>
      <c r="D14" s="64">
        <v>13083.7</v>
      </c>
      <c r="E14" s="65">
        <f t="shared" si="0"/>
        <v>64.48984621451105</v>
      </c>
    </row>
    <row r="15" spans="1:5" ht="15" customHeight="1">
      <c r="A15" s="12" t="s">
        <v>23</v>
      </c>
      <c r="B15" s="14" t="s">
        <v>24</v>
      </c>
      <c r="C15" s="63">
        <v>23</v>
      </c>
      <c r="D15" s="64">
        <v>409.6</v>
      </c>
      <c r="E15" s="65">
        <f t="shared" si="0"/>
        <v>1780.8695652173913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81292.1</v>
      </c>
      <c r="D17" s="63">
        <v>23695.7</v>
      </c>
      <c r="E17" s="65">
        <f aca="true" t="shared" si="1" ref="E17:E23">D17/C17*100</f>
        <v>29.148834880634155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18488.5</v>
      </c>
      <c r="E18" s="65">
        <f t="shared" si="1"/>
        <v>31.360465984109858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2420</v>
      </c>
      <c r="E20" s="65">
        <f t="shared" si="1"/>
        <v>16.84064022268615</v>
      </c>
    </row>
    <row r="21" spans="1:5" ht="12.75">
      <c r="A21" s="12" t="s">
        <v>35</v>
      </c>
      <c r="B21" s="17" t="s">
        <v>36</v>
      </c>
      <c r="C21" s="63">
        <v>9813</v>
      </c>
      <c r="D21" s="64">
        <v>9762.4</v>
      </c>
      <c r="E21" s="65">
        <f t="shared" si="1"/>
        <v>99.48435748496891</v>
      </c>
    </row>
    <row r="22" spans="1:5" ht="12.75">
      <c r="A22" s="12" t="s">
        <v>37</v>
      </c>
      <c r="B22" s="17" t="s">
        <v>38</v>
      </c>
      <c r="C22" s="63">
        <v>24297.5</v>
      </c>
      <c r="D22" s="64">
        <v>19625.8</v>
      </c>
      <c r="E22" s="65">
        <f t="shared" si="1"/>
        <v>80.772919024591</v>
      </c>
    </row>
    <row r="23" spans="1:5" ht="15" customHeight="1">
      <c r="A23" s="12" t="s">
        <v>39</v>
      </c>
      <c r="B23" s="17" t="s">
        <v>40</v>
      </c>
      <c r="C23" s="63">
        <v>137729.5</v>
      </c>
      <c r="D23" s="64">
        <v>10699.7</v>
      </c>
      <c r="E23" s="65">
        <f t="shared" si="1"/>
        <v>7.768633444541656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3039.5</v>
      </c>
      <c r="D25" s="64">
        <v>9966.3</v>
      </c>
      <c r="E25" s="65">
        <f>D25/C25*100</f>
        <v>327.8927455173548</v>
      </c>
    </row>
    <row r="26" spans="1:5" ht="13.5" customHeight="1" thickBot="1">
      <c r="A26" s="18" t="s">
        <v>45</v>
      </c>
      <c r="B26" s="19" t="s">
        <v>46</v>
      </c>
      <c r="C26" s="66">
        <v>440</v>
      </c>
      <c r="D26" s="67">
        <v>466.4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1111484.81</v>
      </c>
      <c r="D27" s="69">
        <f>D28+D65</f>
        <v>860714.5640000001</v>
      </c>
      <c r="E27" s="70">
        <f aca="true" t="shared" si="2" ref="E27:E66">D27/C27*100</f>
        <v>77.43826602542595</v>
      </c>
    </row>
    <row r="28" spans="1:5" ht="18" customHeight="1">
      <c r="A28" s="22" t="s">
        <v>49</v>
      </c>
      <c r="B28" s="23" t="s">
        <v>50</v>
      </c>
      <c r="C28" s="71">
        <f>C29+C32+C47+C56</f>
        <v>1129776.71</v>
      </c>
      <c r="D28" s="71">
        <f>D29+D32+D47+D56+D64+D63</f>
        <v>879202.6640000001</v>
      </c>
      <c r="E28" s="72">
        <f t="shared" si="2"/>
        <v>77.82092303885429</v>
      </c>
    </row>
    <row r="29" spans="1:5" ht="12.75">
      <c r="A29" s="24" t="s">
        <v>123</v>
      </c>
      <c r="B29" s="25" t="s">
        <v>51</v>
      </c>
      <c r="C29" s="73">
        <f>C30+C31</f>
        <v>418544.9</v>
      </c>
      <c r="D29" s="63">
        <f>D30+D31</f>
        <v>348886.9</v>
      </c>
      <c r="E29" s="75">
        <f t="shared" si="2"/>
        <v>83.35710218903635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348260</v>
      </c>
      <c r="E30" s="65">
        <f t="shared" si="2"/>
        <v>83.33213692638269</v>
      </c>
    </row>
    <row r="31" spans="1:5" ht="22.5" customHeight="1">
      <c r="A31" s="12" t="s">
        <v>122</v>
      </c>
      <c r="B31" s="26" t="s">
        <v>121</v>
      </c>
      <c r="C31" s="63">
        <v>626.9</v>
      </c>
      <c r="D31" s="63">
        <v>626.9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166774.50999999998</v>
      </c>
      <c r="D32" s="76">
        <f>SUM(D33:D46)</f>
        <v>51721.299999999996</v>
      </c>
      <c r="E32" s="75">
        <f t="shared" si="2"/>
        <v>31.012712913981883</v>
      </c>
    </row>
    <row r="33" spans="1:5" ht="27" customHeight="1" hidden="1">
      <c r="A33" s="12" t="s">
        <v>120</v>
      </c>
      <c r="B33" s="26" t="s">
        <v>119</v>
      </c>
      <c r="C33" s="82">
        <v>0</v>
      </c>
      <c r="D33" s="64">
        <v>0</v>
      </c>
      <c r="E33" s="7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883.5</v>
      </c>
      <c r="E34" s="75">
        <f t="shared" si="2"/>
        <v>14.976099264331966</v>
      </c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 t="e">
        <f t="shared" si="2"/>
        <v>#DIV/0!</v>
      </c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 t="e">
        <f t="shared" si="2"/>
        <v>#DIV/0!</v>
      </c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57</v>
      </c>
      <c r="E39" s="75">
        <f t="shared" si="2"/>
        <v>14.975959643729803</v>
      </c>
    </row>
    <row r="40" spans="1:5" s="1" customFormat="1" ht="33.75" customHeight="1">
      <c r="A40" s="40" t="s">
        <v>127</v>
      </c>
      <c r="B40" s="44" t="s">
        <v>128</v>
      </c>
      <c r="C40" s="64">
        <v>947.8</v>
      </c>
      <c r="D40" s="64">
        <v>938.3</v>
      </c>
      <c r="E40" s="75">
        <f t="shared" si="2"/>
        <v>98.9976788351973</v>
      </c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1395.4</v>
      </c>
      <c r="E42" s="65">
        <f t="shared" si="2"/>
        <v>100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157675.8</v>
      </c>
      <c r="D46" s="64">
        <v>47971.6</v>
      </c>
      <c r="E46" s="65">
        <f t="shared" si="2"/>
        <v>30.424199528399416</v>
      </c>
    </row>
    <row r="47" spans="1:5" ht="18" customHeight="1">
      <c r="A47" s="24" t="s">
        <v>74</v>
      </c>
      <c r="B47" s="27" t="s">
        <v>75</v>
      </c>
      <c r="C47" s="73">
        <f>SUM(C48:C55)</f>
        <v>499742.1</v>
      </c>
      <c r="D47" s="74">
        <f>SUM(D48:D55)</f>
        <v>446996.1</v>
      </c>
      <c r="E47" s="75">
        <f t="shared" si="2"/>
        <v>89.44535591458074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6413.6</v>
      </c>
      <c r="E48" s="65">
        <f t="shared" si="2"/>
        <v>79.9092959220543</v>
      </c>
      <c r="G48" s="1"/>
    </row>
    <row r="49" spans="1:5" ht="20.25">
      <c r="A49" s="12" t="s">
        <v>78</v>
      </c>
      <c r="B49" s="31" t="s">
        <v>79</v>
      </c>
      <c r="C49" s="63">
        <v>92322.7</v>
      </c>
      <c r="D49" s="64">
        <v>88795</v>
      </c>
      <c r="E49" s="65">
        <f t="shared" si="2"/>
        <v>96.17894623965721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1425.9</v>
      </c>
      <c r="E50" s="65">
        <f t="shared" si="2"/>
        <v>70.63806598632716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13510.3</v>
      </c>
      <c r="E52" s="65">
        <f t="shared" si="2"/>
        <v>96.46837892451927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383343.5</v>
      </c>
      <c r="D55" s="64">
        <v>336827</v>
      </c>
      <c r="E55" s="65">
        <f t="shared" si="2"/>
        <v>87.86558269541547</v>
      </c>
    </row>
    <row r="56" spans="1:5" ht="23.25" customHeight="1">
      <c r="A56" s="24" t="s">
        <v>90</v>
      </c>
      <c r="B56" s="25" t="s">
        <v>91</v>
      </c>
      <c r="C56" s="73">
        <f>SUM(C57:C62)</f>
        <v>44715.2</v>
      </c>
      <c r="D56" s="73">
        <f>SUM(D57:D62)</f>
        <v>31449.800000000003</v>
      </c>
      <c r="E56" s="75">
        <f t="shared" si="2"/>
        <v>70.33357784377573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124</v>
      </c>
      <c r="B58" s="86" t="s">
        <v>125</v>
      </c>
      <c r="C58" s="84">
        <v>4464.8</v>
      </c>
      <c r="D58" s="64">
        <v>3423.6</v>
      </c>
      <c r="E58" s="75">
        <f t="shared" si="2"/>
        <v>76.67980648629278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12892.1</v>
      </c>
      <c r="E60" s="75">
        <f t="shared" si="2"/>
        <v>77.99213551119178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23720.4</v>
      </c>
      <c r="D62" s="64">
        <v>15134.1</v>
      </c>
      <c r="E62" s="65">
        <f t="shared" si="2"/>
        <v>63.802043810391055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126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-18440.5</v>
      </c>
      <c r="D65" s="53">
        <v>-18488.1</v>
      </c>
      <c r="E65" s="65">
        <f t="shared" si="2"/>
        <v>100.25812749112009</v>
      </c>
    </row>
    <row r="66" spans="1:5" ht="22.5" customHeight="1" thickBot="1">
      <c r="A66" s="90" t="s">
        <v>105</v>
      </c>
      <c r="B66" s="90"/>
      <c r="C66" s="79">
        <f>C27+C6</f>
        <v>1834845.31</v>
      </c>
      <c r="D66" s="80">
        <f>D27+D6</f>
        <v>1320460.2640000002</v>
      </c>
      <c r="E66" s="87">
        <f t="shared" si="2"/>
        <v>71.965754104906</v>
      </c>
    </row>
    <row r="69" spans="1:5" ht="12.75">
      <c r="A69" s="91" t="s">
        <v>130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2023-11-03T09:22:57Z</cp:lastPrinted>
  <dcterms:modified xsi:type="dcterms:W3CDTF">2023-11-13T05:09:38Z</dcterms:modified>
  <cp:category/>
  <cp:version/>
  <cp:contentType/>
  <cp:contentStatus/>
</cp:coreProperties>
</file>